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Rep06" sheetId="1" r:id="rId1"/>
  </sheets>
  <definedNames>
    <definedName name="__MAIN__">'Rep06'!$A$1:$D$94</definedName>
    <definedName name="__RECORDS__">'Rep06'!$A$11:$D$84</definedName>
  </definedNames>
  <calcPr calcId="124519" refMode="R1C1"/>
</workbook>
</file>

<file path=xl/calcChain.xml><?xml version="1.0" encoding="utf-8"?>
<calcChain xmlns="http://schemas.openxmlformats.org/spreadsheetml/2006/main">
  <c r="D77" i="1"/>
  <c r="D70"/>
  <c r="C77"/>
  <c r="C70"/>
  <c r="C76" l="1"/>
  <c r="C27"/>
  <c r="C81"/>
  <c r="C51"/>
  <c r="C41"/>
  <c r="C23"/>
  <c r="C22" s="1"/>
  <c r="C16"/>
  <c r="C19" s="1"/>
  <c r="C12" s="1"/>
  <c r="C45" l="1"/>
  <c r="C80"/>
  <c r="C84" s="1"/>
</calcChain>
</file>

<file path=xl/sharedStrings.xml><?xml version="1.0" encoding="utf-8"?>
<sst xmlns="http://schemas.openxmlformats.org/spreadsheetml/2006/main" count="145" uniqueCount="141">
  <si>
    <t>(в тысячах тенге)</t>
  </si>
  <si>
    <t xml:space="preserve">Форма №2 </t>
  </si>
  <si>
    <t>Наименование статьи</t>
  </si>
  <si>
    <t>** Данная строка заполняется при составлении консолидированной финансовой отчетности</t>
  </si>
  <si>
    <t>Исполнитель __________________</t>
  </si>
  <si>
    <t>Телефон:________________</t>
  </si>
  <si>
    <t>Место для печати</t>
  </si>
  <si>
    <t>страховой (перестраховочной) организации/страхового брокера</t>
  </si>
  <si>
    <t>за отчетный год</t>
  </si>
  <si>
    <t>за предыдущий год</t>
  </si>
  <si>
    <t>АО "СК "Казахмыс"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</si>
  <si>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</si>
  <si>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</si>
  <si>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</si>
  <si>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</si>
  <si>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</si>
  <si>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</si>
  <si>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</si>
  <si>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</si>
  <si>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</si>
  <si>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</si>
  <si>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</si>
  <si>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</si>
  <si>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</si>
  <si>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в том числе:</t>
  </si>
  <si>
    <t>доходы в виде вознаграждения (купона/дисконта)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</si>
  <si>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</si>
  <si>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</si>
  <si>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</si>
  <si>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</si>
  <si>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</si>
  <si>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</si>
  <si>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(нетто):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</si>
  <si>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</si>
  <si>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</si>
  <si>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</si>
  <si>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</si>
  <si>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</si>
  <si>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</si>
  <si>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</si>
  <si>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</si>
  <si>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</si>
  <si>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</si>
  <si>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</si>
  <si>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</si>
  <si>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</si>
  <si>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</si>
  <si>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</si>
  <si>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 произошедших убытков по договорам страхования (перестрахования) жизни</t>
  </si>
  <si>
    <t>Изменение активов перестрахования по не произошедшим убыткам по договорам страхования (перестрахования) жизни</t>
  </si>
  <si>
    <t>Изменение резерва не произошедших убытков по договорам аннуитета</t>
  </si>
  <si>
    <t>Изменение активов перестрахования по не 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</si>
  <si>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</si>
  <si>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</si>
  <si>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</si>
  <si>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</si>
  <si>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</si>
  <si>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</si>
  <si>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</si>
  <si>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</si>
  <si>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</si>
  <si>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</si>
  <si>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</si>
  <si>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(кроме корпоративного подоходного налога)</t>
  </si>
  <si>
    <t>расходы по текущей аренде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</si>
  <si>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</si>
  <si>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</si>
  <si>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</si>
  <si>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</si>
  <si>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на "1" января 2013 года</t>
  </si>
  <si>
    <t>Главный бухгалтер _____________________ Раштан М.Р. дата _______________</t>
  </si>
  <si>
    <t>10.1</t>
  </si>
  <si>
    <t>10.2</t>
  </si>
  <si>
    <t>11</t>
  </si>
  <si>
    <t>11.1</t>
  </si>
  <si>
    <t>11.2</t>
  </si>
  <si>
    <t>11.3</t>
  </si>
  <si>
    <t>11.4</t>
  </si>
  <si>
    <t>12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</si>
  <si>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</si>
  <si>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</si>
  <si>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12.2</t>
  </si>
  <si>
    <t>12.3</t>
  </si>
  <si>
    <t>доходы (расходы) от переоценки производных инструментов</t>
  </si>
  <si>
    <t>12.4</t>
  </si>
  <si>
    <t>13</t>
  </si>
  <si>
    <t>14</t>
  </si>
  <si>
    <t>15</t>
  </si>
  <si>
    <t>16</t>
  </si>
  <si>
    <t>Прочие доходы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</si>
  <si>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</si>
  <si>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</si>
  <si>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</si>
  <si>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</si>
  <si>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</si>
  <si>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</si>
  <si>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</si>
  <si>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</si>
  <si>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</si>
  <si>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</si>
  <si>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</si>
  <si>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</si>
  <si>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</si>
  <si>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</si>
  <si>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</si>
  <si>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</si>
  <si>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</si>
  <si>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</si>
  <si>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</si>
  <si>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</si>
  <si>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</si>
  <si>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</si>
  <si>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</si>
  <si>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</si>
  <si>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</si>
  <si>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</si>
  <si>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</si>
  <si>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>40</t>
  </si>
  <si>
    <t>40.1</t>
  </si>
  <si>
    <t>40.2</t>
  </si>
  <si>
    <t>40.3</t>
  </si>
  <si>
    <t>41</t>
  </si>
  <si>
    <t>42</t>
  </si>
  <si>
    <t>43</t>
  </si>
  <si>
    <t>44</t>
  </si>
  <si>
    <t>45</t>
  </si>
  <si>
    <t>Чистая прибыль (убыток) до уплаты корпоративного подоходного налога</t>
  </si>
  <si>
    <t>46</t>
  </si>
  <si>
    <t>47</t>
  </si>
  <si>
    <t>Корпоративный подоходный налог:</t>
  </si>
  <si>
    <t>от основной деятельности</t>
  </si>
  <si>
    <t>47.1</t>
  </si>
  <si>
    <t>от иной деятельности</t>
  </si>
  <si>
    <t>47.2</t>
  </si>
  <si>
    <t>Итого чистая прибыль (убыток) после уплаты налогов</t>
  </si>
  <si>
    <t>48</t>
  </si>
  <si>
    <t>Код строки</t>
  </si>
  <si>
    <t>* В графе 2 указываются номера строк по статьям, отраженным в пояснительной записке или приложениях к финансовой отчетности</t>
  </si>
  <si>
    <t>Первый руководитель (на период его отсутствия-лицо, его замещающее) ______________________ Касымова А.С. дата ______________</t>
  </si>
  <si>
    <t>Амортизационные отчисления и износ</t>
  </si>
  <si>
    <t>Отчет о прибылях и убытках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</si>
</sst>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right" vertical="top"/>
    </xf>
    <xf numFmtId="3" fontId="0" fillId="0" borderId="0" xfId="0" applyNumberFormat="1" applyFill="1"/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workbookViewId="0">
      <selection activeCell="A4" sqref="A4:D7"/>
    </sheetView>
  </sheetViews>
  <sheetFormatPr defaultRowHeight="12.75"/>
  <cols>
    <col min="1" max="1" width="62.85546875" customWidth="1"/>
    <col min="2" max="2" width="14" style="21" customWidth="1"/>
    <col min="3" max="3" width="14.28515625" customWidth="1"/>
    <col min="4" max="4" width="15.7109375" customWidth="1"/>
    <col min="7" max="7" width="11.7109375" customWidth="1"/>
    <col min="8" max="8" width="13.85546875" customWidth="1"/>
    <col min="10" max="10" width="15.7109375" customWidth="1"/>
    <col min="11" max="11" width="16.42578125" customWidth="1"/>
    <col min="12" max="12" width="9.5703125" customWidth="1"/>
    <col min="13" max="13" width="15.28515625" customWidth="1"/>
    <col min="14" max="14" width="14.7109375" customWidth="1"/>
  </cols>
  <sheetData>
    <row r="1" spans="1:7" s="1" customFormat="1" ht="15" customHeight="1">
      <c r="A1" s="2"/>
      <c r="B1" s="15"/>
      <c r="C1" s="2"/>
      <c r="D1" s="2"/>
      <c r="E1" s="2"/>
      <c r="F1" s="2"/>
      <c r="G1" s="2"/>
    </row>
    <row r="2" spans="1:7" s="3" customFormat="1">
      <c r="B2" s="16"/>
      <c r="D2" s="4" t="s">
        <v>1</v>
      </c>
    </row>
    <row r="3" spans="1:7" s="3" customFormat="1">
      <c r="B3" s="16"/>
      <c r="D3" s="4"/>
    </row>
    <row r="4" spans="1:7" s="3" customFormat="1">
      <c r="A4" s="27" t="s">
        <v>140</v>
      </c>
      <c r="B4" s="27"/>
      <c r="C4" s="27"/>
      <c r="D4" s="27"/>
    </row>
    <row r="5" spans="1:7" s="3" customFormat="1">
      <c r="A5" s="27" t="s">
        <v>7</v>
      </c>
      <c r="B5" s="27"/>
      <c r="C5" s="27"/>
      <c r="D5" s="27"/>
    </row>
    <row r="6" spans="1:7" s="3" customFormat="1">
      <c r="A6" s="27" t="s">
        <v>10</v>
      </c>
      <c r="B6" s="27"/>
      <c r="C6" s="27"/>
      <c r="D6" s="27"/>
    </row>
    <row r="7" spans="1:7" s="3" customFormat="1">
      <c r="A7" s="26" t="s">
        <v>69</v>
      </c>
      <c r="B7" s="26"/>
      <c r="C7" s="26"/>
      <c r="D7" s="26"/>
    </row>
    <row r="8" spans="1:7" s="3" customFormat="1">
      <c r="B8" s="16"/>
      <c r="D8" s="4" t="s">
        <v>0</v>
      </c>
    </row>
    <row r="9" spans="1:7" s="3" customFormat="1" ht="64.5" customHeight="1">
      <c r="A9" s="6" t="s">
        <v>2</v>
      </c>
      <c r="B9" s="17" t="s">
        <v>136</v>
      </c>
      <c r="C9" s="6" t="s">
        <v>8</v>
      </c>
      <c r="D9" s="6" t="s">
        <v>9</v>
      </c>
    </row>
    <row r="10" spans="1:7" s="3" customFormat="1">
      <c r="A10" s="5">
        <v>1</v>
      </c>
      <c r="B10" s="18">
        <v>2</v>
      </c>
      <c r="C10" s="5">
        <v>3</v>
      </c>
      <c r="D10" s="5">
        <v>4</v>
      </c>
    </row>
    <row r="11" spans="1:7">
      <c r="A11" s="12" t="s">
        <v>11</v>
      </c>
      <c r="B11" s="19"/>
      <c r="C11" s="10"/>
      <c r="D11" s="10"/>
    </row>
    <row r="12" spans="1:7" ht="13.5">
      <c r="A12" s="22" t="s">
        <v>12</v>
      </c>
      <c r="B12" s="20"/>
      <c r="C12" s="14">
        <f>C19+C20</f>
        <v>1158902</v>
      </c>
      <c r="D12" s="14">
        <v>2249895</v>
      </c>
    </row>
    <row r="13" spans="1:7">
      <c r="A13" s="11" t="s">
        <v>13</v>
      </c>
      <c r="B13" s="19">
        <v>1</v>
      </c>
      <c r="C13" s="10">
        <v>2681792</v>
      </c>
      <c r="D13" s="10">
        <v>5235774</v>
      </c>
    </row>
    <row r="14" spans="1:7">
      <c r="A14" s="11" t="s">
        <v>14</v>
      </c>
      <c r="B14" s="19">
        <v>2</v>
      </c>
      <c r="C14" s="10">
        <v>1910259</v>
      </c>
      <c r="D14" s="10"/>
    </row>
    <row r="15" spans="1:7">
      <c r="A15" s="11" t="s">
        <v>15</v>
      </c>
      <c r="B15" s="19">
        <v>3</v>
      </c>
      <c r="C15" s="10">
        <v>3092560</v>
      </c>
      <c r="D15" s="10">
        <v>2626156</v>
      </c>
    </row>
    <row r="16" spans="1:7">
      <c r="A16" s="11" t="s">
        <v>16</v>
      </c>
      <c r="B16" s="19">
        <v>4</v>
      </c>
      <c r="C16" s="10">
        <f>C13+C14-C15</f>
        <v>1499491</v>
      </c>
      <c r="D16" s="10">
        <v>2609618</v>
      </c>
    </row>
    <row r="17" spans="1:4">
      <c r="A17" s="11" t="s">
        <v>17</v>
      </c>
      <c r="B17" s="19">
        <v>5</v>
      </c>
      <c r="C17" s="10">
        <v>1598867</v>
      </c>
      <c r="D17" s="10">
        <v>2079257</v>
      </c>
    </row>
    <row r="18" spans="1:4">
      <c r="A18" s="11" t="s">
        <v>18</v>
      </c>
      <c r="B18" s="19">
        <v>6</v>
      </c>
      <c r="C18" s="10">
        <v>981441</v>
      </c>
      <c r="D18" s="10">
        <v>1709534</v>
      </c>
    </row>
    <row r="19" spans="1:4">
      <c r="A19" s="11" t="s">
        <v>19</v>
      </c>
      <c r="B19" s="19">
        <v>7</v>
      </c>
      <c r="C19" s="10">
        <f>C16-C17+C18</f>
        <v>882065</v>
      </c>
      <c r="D19" s="10">
        <v>2239895</v>
      </c>
    </row>
    <row r="20" spans="1:4">
      <c r="A20" s="11" t="s">
        <v>20</v>
      </c>
      <c r="B20" s="19">
        <v>8</v>
      </c>
      <c r="C20" s="10">
        <v>276837</v>
      </c>
      <c r="D20" s="10">
        <v>10000</v>
      </c>
    </row>
    <row r="21" spans="1:4">
      <c r="A21" s="11" t="s">
        <v>21</v>
      </c>
      <c r="B21" s="19">
        <v>9</v>
      </c>
      <c r="C21" s="10"/>
      <c r="D21" s="10"/>
    </row>
    <row r="22" spans="1:4">
      <c r="A22" s="12" t="s">
        <v>22</v>
      </c>
      <c r="B22" s="20"/>
      <c r="C22" s="13">
        <f>C23+C27+C40</f>
        <v>92996</v>
      </c>
      <c r="D22" s="13">
        <v>80771</v>
      </c>
    </row>
    <row r="23" spans="1:4">
      <c r="A23" s="11" t="s">
        <v>23</v>
      </c>
      <c r="B23" s="19">
        <v>10</v>
      </c>
      <c r="C23" s="10">
        <f>C25+C26</f>
        <v>92382</v>
      </c>
      <c r="D23" s="10">
        <v>80771</v>
      </c>
    </row>
    <row r="24" spans="1:4">
      <c r="A24" s="11" t="s">
        <v>24</v>
      </c>
      <c r="B24" s="19"/>
      <c r="C24" s="10"/>
      <c r="D24" s="10"/>
    </row>
    <row r="25" spans="1:4">
      <c r="A25" s="11" t="s">
        <v>25</v>
      </c>
      <c r="B25" s="19" t="s">
        <v>71</v>
      </c>
      <c r="C25" s="10">
        <v>400</v>
      </c>
      <c r="D25" s="10">
        <v>363</v>
      </c>
    </row>
    <row r="26" spans="1:4">
      <c r="A26" s="11" t="s">
        <v>26</v>
      </c>
      <c r="B26" s="19" t="s">
        <v>72</v>
      </c>
      <c r="C26" s="10">
        <v>91982</v>
      </c>
      <c r="D26" s="10">
        <v>80408</v>
      </c>
    </row>
    <row r="27" spans="1:4">
      <c r="A27" s="11" t="s">
        <v>27</v>
      </c>
      <c r="B27" s="19" t="s">
        <v>73</v>
      </c>
      <c r="C27" s="10">
        <f>C30</f>
        <v>246</v>
      </c>
      <c r="D27" s="10"/>
    </row>
    <row r="28" spans="1:4">
      <c r="A28" s="11" t="s">
        <v>24</v>
      </c>
      <c r="B28" s="19"/>
      <c r="C28" s="10"/>
      <c r="D28" s="10"/>
    </row>
    <row r="29" spans="1:4">
      <c r="A29" s="11" t="s">
        <v>28</v>
      </c>
      <c r="B29" s="19" t="s">
        <v>74</v>
      </c>
      <c r="C29" s="10"/>
      <c r="D29" s="10"/>
    </row>
    <row r="30" spans="1:4">
      <c r="A30" s="11" t="s">
        <v>29</v>
      </c>
      <c r="B30" s="19" t="s">
        <v>75</v>
      </c>
      <c r="C30" s="10">
        <v>246</v>
      </c>
      <c r="D30" s="10"/>
    </row>
    <row r="31" spans="1:4" ht="25.5">
      <c r="A31" s="11" t="s">
        <v>30</v>
      </c>
      <c r="B31" s="19" t="s">
        <v>76</v>
      </c>
      <c r="C31" s="10"/>
      <c r="D31" s="10"/>
    </row>
    <row r="32" spans="1:4" ht="25.5">
      <c r="A32" s="11" t="s">
        <v>31</v>
      </c>
      <c r="B32" s="19" t="s">
        <v>77</v>
      </c>
      <c r="C32" s="10"/>
      <c r="D32" s="10"/>
    </row>
    <row r="33" spans="1:4">
      <c r="A33" s="11" t="s">
        <v>32</v>
      </c>
      <c r="B33" s="19" t="s">
        <v>78</v>
      </c>
      <c r="C33" s="10"/>
      <c r="D33" s="10"/>
    </row>
    <row r="34" spans="1:4">
      <c r="A34" s="11" t="s">
        <v>24</v>
      </c>
      <c r="B34" s="19"/>
      <c r="C34" s="10"/>
      <c r="D34" s="10"/>
    </row>
    <row r="35" spans="1:4" ht="38.25">
      <c r="A35" s="11" t="s">
        <v>79</v>
      </c>
      <c r="B35" s="19" t="s">
        <v>80</v>
      </c>
      <c r="C35" s="10"/>
      <c r="D35" s="10"/>
    </row>
    <row r="36" spans="1:4">
      <c r="A36" s="11" t="s">
        <v>33</v>
      </c>
      <c r="B36" s="19" t="s">
        <v>81</v>
      </c>
      <c r="C36" s="10"/>
      <c r="D36" s="10"/>
    </row>
    <row r="37" spans="1:4">
      <c r="A37" s="11" t="s">
        <v>34</v>
      </c>
      <c r="B37" s="19" t="s">
        <v>82</v>
      </c>
      <c r="C37" s="10"/>
      <c r="D37" s="10"/>
    </row>
    <row r="38" spans="1:4">
      <c r="A38" s="11" t="s">
        <v>83</v>
      </c>
      <c r="B38" s="19" t="s">
        <v>84</v>
      </c>
      <c r="C38" s="10"/>
      <c r="D38" s="10"/>
    </row>
    <row r="39" spans="1:4">
      <c r="A39" s="11" t="s">
        <v>35</v>
      </c>
      <c r="B39" s="19" t="s">
        <v>85</v>
      </c>
      <c r="C39" s="10"/>
      <c r="D39" s="10"/>
    </row>
    <row r="40" spans="1:4">
      <c r="A40" s="11" t="s">
        <v>36</v>
      </c>
      <c r="B40" s="19" t="s">
        <v>86</v>
      </c>
      <c r="C40" s="10">
        <v>368</v>
      </c>
      <c r="D40" s="10"/>
    </row>
    <row r="41" spans="1:4" ht="13.5">
      <c r="A41" s="22" t="s">
        <v>37</v>
      </c>
      <c r="B41" s="23"/>
      <c r="C41" s="14">
        <f>C42+C43</f>
        <v>9611</v>
      </c>
      <c r="D41" s="14">
        <v>4431</v>
      </c>
    </row>
    <row r="42" spans="1:4">
      <c r="A42" s="11" t="s">
        <v>38</v>
      </c>
      <c r="B42" s="19" t="s">
        <v>87</v>
      </c>
      <c r="C42" s="10">
        <v>18</v>
      </c>
      <c r="D42" s="10">
        <v>1190</v>
      </c>
    </row>
    <row r="43" spans="1:4">
      <c r="A43" s="11" t="s">
        <v>39</v>
      </c>
      <c r="B43" s="19" t="s">
        <v>88</v>
      </c>
      <c r="C43" s="10">
        <v>9593</v>
      </c>
      <c r="D43" s="10">
        <v>3241</v>
      </c>
    </row>
    <row r="44" spans="1:4">
      <c r="A44" s="11" t="s">
        <v>89</v>
      </c>
      <c r="B44" s="19" t="s">
        <v>90</v>
      </c>
      <c r="C44" s="10"/>
      <c r="D44" s="10"/>
    </row>
    <row r="45" spans="1:4">
      <c r="A45" s="12" t="s">
        <v>40</v>
      </c>
      <c r="B45" s="20" t="s">
        <v>91</v>
      </c>
      <c r="C45" s="13">
        <f>C12+C22+C41</f>
        <v>1261509</v>
      </c>
      <c r="D45" s="13">
        <v>2335097</v>
      </c>
    </row>
    <row r="46" spans="1:4">
      <c r="A46" s="12" t="s">
        <v>41</v>
      </c>
      <c r="B46" s="19"/>
      <c r="C46" s="10"/>
      <c r="D46" s="10"/>
    </row>
    <row r="47" spans="1:4">
      <c r="A47" s="11" t="s">
        <v>42</v>
      </c>
      <c r="B47" s="19" t="s">
        <v>92</v>
      </c>
      <c r="C47" s="10">
        <v>1460297</v>
      </c>
      <c r="D47" s="10">
        <v>967546</v>
      </c>
    </row>
    <row r="48" spans="1:4" ht="25.5">
      <c r="A48" s="11" t="s">
        <v>43</v>
      </c>
      <c r="B48" s="19" t="s">
        <v>93</v>
      </c>
      <c r="C48" s="10"/>
      <c r="D48" s="10"/>
    </row>
    <row r="49" spans="1:4">
      <c r="A49" s="11" t="s">
        <v>44</v>
      </c>
      <c r="B49" s="19" t="s">
        <v>94</v>
      </c>
      <c r="C49" s="10">
        <v>1313099</v>
      </c>
      <c r="D49" s="10">
        <v>816372</v>
      </c>
    </row>
    <row r="50" spans="1:4">
      <c r="A50" s="11" t="s">
        <v>45</v>
      </c>
      <c r="B50" s="19" t="s">
        <v>95</v>
      </c>
      <c r="C50" s="10">
        <v>5121</v>
      </c>
      <c r="D50" s="10"/>
    </row>
    <row r="51" spans="1:4">
      <c r="A51" s="11" t="s">
        <v>46</v>
      </c>
      <c r="B51" s="19" t="s">
        <v>96</v>
      </c>
      <c r="C51" s="10">
        <f>C47-C49-C50</f>
        <v>142077</v>
      </c>
      <c r="D51" s="10">
        <v>151174</v>
      </c>
    </row>
    <row r="52" spans="1:4">
      <c r="A52" s="11" t="s">
        <v>47</v>
      </c>
      <c r="B52" s="19" t="s">
        <v>97</v>
      </c>
      <c r="C52" s="10">
        <v>196</v>
      </c>
      <c r="D52" s="10"/>
    </row>
    <row r="53" spans="1:4" ht="25.5">
      <c r="A53" s="11" t="s">
        <v>48</v>
      </c>
      <c r="B53" s="19" t="s">
        <v>98</v>
      </c>
      <c r="C53" s="10"/>
      <c r="D53" s="10"/>
    </row>
    <row r="54" spans="1:4" ht="25.5">
      <c r="A54" s="11" t="s">
        <v>49</v>
      </c>
      <c r="B54" s="19" t="s">
        <v>99</v>
      </c>
      <c r="C54" s="10"/>
      <c r="D54" s="10"/>
    </row>
    <row r="55" spans="1:4">
      <c r="A55" s="11" t="s">
        <v>50</v>
      </c>
      <c r="B55" s="19" t="s">
        <v>100</v>
      </c>
      <c r="C55" s="10"/>
      <c r="D55" s="10"/>
    </row>
    <row r="56" spans="1:4" ht="25.5">
      <c r="A56" s="11" t="s">
        <v>51</v>
      </c>
      <c r="B56" s="19" t="s">
        <v>101</v>
      </c>
      <c r="C56" s="10"/>
      <c r="D56" s="10"/>
    </row>
    <row r="57" spans="1:4">
      <c r="A57" s="11" t="s">
        <v>52</v>
      </c>
      <c r="B57" s="19" t="s">
        <v>102</v>
      </c>
      <c r="C57" s="10">
        <v>338995</v>
      </c>
      <c r="D57" s="10">
        <v>41216</v>
      </c>
    </row>
    <row r="58" spans="1:4" ht="25.5">
      <c r="A58" s="11" t="s">
        <v>53</v>
      </c>
      <c r="B58" s="19" t="s">
        <v>103</v>
      </c>
      <c r="C58" s="10">
        <v>0</v>
      </c>
      <c r="D58" s="10">
        <v>-82520</v>
      </c>
    </row>
    <row r="59" spans="1:4">
      <c r="A59" s="11" t="s">
        <v>54</v>
      </c>
      <c r="B59" s="19" t="s">
        <v>104</v>
      </c>
      <c r="C59" s="10">
        <v>2196432</v>
      </c>
      <c r="D59" s="10">
        <v>-65583</v>
      </c>
    </row>
    <row r="60" spans="1:4" ht="25.5">
      <c r="A60" s="11" t="s">
        <v>55</v>
      </c>
      <c r="B60" s="19" t="s">
        <v>105</v>
      </c>
      <c r="C60" s="10">
        <v>2039180</v>
      </c>
      <c r="D60" s="10">
        <v>-63599</v>
      </c>
    </row>
    <row r="61" spans="1:4">
      <c r="A61" s="11" t="s">
        <v>56</v>
      </c>
      <c r="B61" s="19" t="s">
        <v>106</v>
      </c>
      <c r="C61" s="10">
        <v>-1198620</v>
      </c>
      <c r="D61" s="10">
        <v>1019024</v>
      </c>
    </row>
    <row r="62" spans="1:4">
      <c r="A62" s="11" t="s">
        <v>57</v>
      </c>
      <c r="B62" s="19" t="s">
        <v>107</v>
      </c>
      <c r="C62" s="10">
        <v>-584806</v>
      </c>
      <c r="D62" s="10">
        <v>412446</v>
      </c>
    </row>
    <row r="63" spans="1:4" ht="25.5">
      <c r="A63" s="11" t="s">
        <v>58</v>
      </c>
      <c r="B63" s="19" t="s">
        <v>108</v>
      </c>
      <c r="C63" s="10">
        <v>98957</v>
      </c>
      <c r="D63" s="10">
        <v>100537</v>
      </c>
    </row>
    <row r="64" spans="1:4">
      <c r="A64" s="11" t="s">
        <v>59</v>
      </c>
      <c r="B64" s="19" t="s">
        <v>109</v>
      </c>
      <c r="C64" s="10"/>
      <c r="D64" s="10"/>
    </row>
    <row r="65" spans="1:5">
      <c r="A65" s="11" t="s">
        <v>24</v>
      </c>
      <c r="B65" s="19"/>
      <c r="C65" s="10"/>
      <c r="D65" s="10"/>
    </row>
    <row r="66" spans="1:5">
      <c r="A66" s="11" t="s">
        <v>60</v>
      </c>
      <c r="B66" s="19" t="s">
        <v>110</v>
      </c>
      <c r="C66" s="10"/>
      <c r="D66" s="10"/>
    </row>
    <row r="67" spans="1:5">
      <c r="A67" s="11" t="s">
        <v>111</v>
      </c>
      <c r="B67" s="19" t="s">
        <v>112</v>
      </c>
      <c r="C67" s="10"/>
      <c r="D67" s="10">
        <v>52867</v>
      </c>
    </row>
    <row r="68" spans="1:5">
      <c r="A68" s="11" t="s">
        <v>113</v>
      </c>
      <c r="B68" s="19" t="s">
        <v>114</v>
      </c>
      <c r="C68" s="10"/>
      <c r="D68" s="10"/>
    </row>
    <row r="69" spans="1:5">
      <c r="A69" s="11" t="s">
        <v>115</v>
      </c>
      <c r="B69" s="19" t="s">
        <v>116</v>
      </c>
      <c r="C69" s="10"/>
      <c r="D69" s="10">
        <v>52867</v>
      </c>
    </row>
    <row r="70" spans="1:5">
      <c r="A70" s="11" t="s">
        <v>61</v>
      </c>
      <c r="B70" s="19" t="s">
        <v>117</v>
      </c>
      <c r="C70" s="10">
        <f>276261</f>
        <v>276261</v>
      </c>
      <c r="D70" s="10">
        <f>208911</f>
        <v>208911</v>
      </c>
    </row>
    <row r="71" spans="1:5">
      <c r="A71" s="11" t="s">
        <v>24</v>
      </c>
      <c r="B71" s="19"/>
      <c r="C71" s="10"/>
      <c r="D71" s="10"/>
    </row>
    <row r="72" spans="1:5">
      <c r="A72" s="11" t="s">
        <v>62</v>
      </c>
      <c r="B72" s="19" t="s">
        <v>118</v>
      </c>
      <c r="C72" s="10">
        <v>162692</v>
      </c>
      <c r="D72" s="10">
        <v>95759</v>
      </c>
    </row>
    <row r="73" spans="1:5" ht="25.5">
      <c r="A73" s="11" t="s">
        <v>63</v>
      </c>
      <c r="B73" s="19" t="s">
        <v>119</v>
      </c>
      <c r="C73" s="24">
        <v>12794</v>
      </c>
      <c r="D73" s="10">
        <v>22139</v>
      </c>
      <c r="E73" s="25"/>
    </row>
    <row r="74" spans="1:5">
      <c r="A74" s="11" t="s">
        <v>64</v>
      </c>
      <c r="B74" s="19" t="s">
        <v>120</v>
      </c>
      <c r="C74" s="10">
        <v>18665</v>
      </c>
      <c r="D74" s="10">
        <v>35121</v>
      </c>
    </row>
    <row r="75" spans="1:5">
      <c r="A75" s="11" t="s">
        <v>139</v>
      </c>
      <c r="B75" s="19" t="s">
        <v>121</v>
      </c>
      <c r="C75" s="10">
        <v>4315</v>
      </c>
      <c r="D75" s="10">
        <v>6060</v>
      </c>
    </row>
    <row r="76" spans="1:5">
      <c r="A76" s="11" t="s">
        <v>65</v>
      </c>
      <c r="B76" s="19" t="s">
        <v>122</v>
      </c>
      <c r="C76" s="10">
        <f>164+2154</f>
        <v>2318</v>
      </c>
      <c r="D76" s="10">
        <v>141477</v>
      </c>
    </row>
    <row r="77" spans="1:5">
      <c r="A77" s="12" t="s">
        <v>66</v>
      </c>
      <c r="B77" s="20" t="s">
        <v>123</v>
      </c>
      <c r="C77" s="13">
        <f>C51+C52+C57-C58+C59-C60+C61-C62+C63+C67+C70+C76</f>
        <v>402242</v>
      </c>
      <c r="D77" s="13">
        <f>D51+D52+D57-D58+D59-D60+D61-D62+D63+D67+D70+D76</f>
        <v>1383296</v>
      </c>
    </row>
    <row r="78" spans="1:5">
      <c r="A78" s="11" t="s">
        <v>67</v>
      </c>
      <c r="B78" s="19" t="s">
        <v>124</v>
      </c>
      <c r="C78" s="10"/>
      <c r="D78" s="10"/>
    </row>
    <row r="79" spans="1:5">
      <c r="A79" s="11" t="s">
        <v>68</v>
      </c>
      <c r="B79" s="19" t="s">
        <v>125</v>
      </c>
      <c r="C79" s="10"/>
      <c r="D79" s="10"/>
    </row>
    <row r="80" spans="1:5">
      <c r="A80" s="11" t="s">
        <v>126</v>
      </c>
      <c r="B80" s="19" t="s">
        <v>127</v>
      </c>
      <c r="C80" s="10">
        <f>C45-C77</f>
        <v>859267</v>
      </c>
      <c r="D80" s="10">
        <v>951801</v>
      </c>
    </row>
    <row r="81" spans="1:4">
      <c r="A81" s="11" t="s">
        <v>129</v>
      </c>
      <c r="B81" s="19" t="s">
        <v>128</v>
      </c>
      <c r="C81" s="10">
        <f>C82+C83</f>
        <v>52298</v>
      </c>
      <c r="D81" s="10">
        <v>193180</v>
      </c>
    </row>
    <row r="82" spans="1:4">
      <c r="A82" s="11" t="s">
        <v>130</v>
      </c>
      <c r="B82" s="19" t="s">
        <v>131</v>
      </c>
      <c r="C82" s="10">
        <v>52298</v>
      </c>
      <c r="D82" s="10">
        <v>192298</v>
      </c>
    </row>
    <row r="83" spans="1:4">
      <c r="A83" s="11" t="s">
        <v>132</v>
      </c>
      <c r="B83" s="19" t="s">
        <v>133</v>
      </c>
      <c r="C83" s="10">
        <v>0</v>
      </c>
      <c r="D83" s="10">
        <v>882</v>
      </c>
    </row>
    <row r="84" spans="1:4">
      <c r="A84" s="12" t="s">
        <v>134</v>
      </c>
      <c r="B84" s="20" t="s">
        <v>135</v>
      </c>
      <c r="C84" s="13">
        <f>C80-C81</f>
        <v>806969</v>
      </c>
      <c r="D84" s="13">
        <v>758621</v>
      </c>
    </row>
    <row r="86" spans="1:4" s="3" customFormat="1">
      <c r="A86" s="7" t="s">
        <v>137</v>
      </c>
      <c r="B86" s="16"/>
      <c r="C86" s="8"/>
    </row>
    <row r="87" spans="1:4" s="3" customFormat="1">
      <c r="A87" s="9" t="s">
        <v>3</v>
      </c>
      <c r="B87" s="16"/>
      <c r="C87" s="8"/>
    </row>
    <row r="88" spans="1:4" s="3" customFormat="1">
      <c r="A88" s="9"/>
      <c r="B88" s="16"/>
      <c r="C88" s="8"/>
    </row>
    <row r="89" spans="1:4" s="3" customFormat="1">
      <c r="A89" s="3" t="s">
        <v>138</v>
      </c>
      <c r="B89" s="16"/>
      <c r="C89" s="8"/>
    </row>
    <row r="90" spans="1:4" s="3" customFormat="1">
      <c r="A90" s="3" t="s">
        <v>70</v>
      </c>
      <c r="B90" s="16"/>
      <c r="C90" s="8"/>
    </row>
    <row r="91" spans="1:4" s="3" customFormat="1">
      <c r="A91" s="3" t="s">
        <v>4</v>
      </c>
      <c r="B91" s="16"/>
      <c r="C91" s="8"/>
    </row>
    <row r="92" spans="1:4" s="3" customFormat="1">
      <c r="A92" s="3" t="s">
        <v>5</v>
      </c>
      <c r="B92" s="16"/>
      <c r="C92" s="8"/>
    </row>
    <row r="93" spans="1:4" s="3" customFormat="1">
      <c r="A93" s="3" t="s">
        <v>6</v>
      </c>
      <c r="B93" s="16"/>
      <c r="C93" s="8"/>
    </row>
  </sheetData>
  <mergeCells count="4">
    <mergeCell ref="A7:D7"/>
    <mergeCell ref="A4:D4"/>
    <mergeCell ref="A5:D5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Rep06</vt:lpstr>
      <vt:lpstr>__MAIN__</vt:lpstr>
      <vt:lpstr>__RECORDS__</vt:lpstr>
    </vt:vector>
  </TitlesOfParts>
  <Company>BSB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gulshat_r</dc:creator>
  <cp:lastModifiedBy>User</cp:lastModifiedBy>
  <cp:lastPrinted>2013-04-17T08:32:45Z</cp:lastPrinted>
  <dcterms:created xsi:type="dcterms:W3CDTF">2007-10-15T08:13:10Z</dcterms:created>
  <dcterms:modified xsi:type="dcterms:W3CDTF">2013-08-01T04:54:18Z</dcterms:modified>
</cp:coreProperties>
</file>